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394 - 24.10. - ZCU - Výpočetní technika (III.) 118 - 2022 zkontrolovat\"/>
    </mc:Choice>
  </mc:AlternateContent>
  <xr:revisionPtr revIDLastSave="0" documentId="13_ncr:1_{A7CA87D4-E9D7-4D06-9920-C9A5F75E29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" i="1" l="1"/>
  <c r="S7" i="1"/>
  <c r="T7" i="1"/>
  <c r="R10" i="1" l="1"/>
  <c r="Q10" i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<sst xmlns="http://schemas.openxmlformats.org/spreadsheetml/2006/main" count="43" uniqueCount="42">
  <si>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</si>
  <si>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</si>
  <si>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</si>
  <si>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</si>
  <si>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</si>
  <si>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</si>
  <si>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</si>
  <si>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</si>
  <si>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</si>
  <si>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</si>
  <si>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</si>
  <si>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30232000-4 - Periferní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</si>
  <si>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</si>
  <si>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</si>
  <si>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</si>
  <si>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</si>
  <si>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</si>
  <si>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</si>
  <si>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</si>
  <si>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</si>
  <si>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</si>
  <si>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</si>
  <si>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</si>
  <si>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</si>
  <si>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</si>
  <si>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</si>
  <si>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</si>
  <si>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</si>
  <si>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</si>
  <si>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</si>
  <si>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NE</t>
  </si>
  <si>
    <t xml:space="preserve">Příloha č. 2 Kupní smlouvy - technická specifikace
Výpočetní technika (III.) 118 - 2022 </t>
  </si>
  <si>
    <t>Brýle pro VR</t>
  </si>
  <si>
    <t>do 19.12.2022</t>
  </si>
  <si>
    <t>Termín dodání</t>
  </si>
  <si>
    <t>Milan Mašek, 
Tel.: 728 099 999</t>
  </si>
  <si>
    <t>Univerzitní 22, 
301 00 Plzeň,
Fakulta strojní - Katedra průmyslového inženýrství a managementu,
místnost UL 301</t>
  </si>
  <si>
    <t>Samostatný headset. 
2x min. 90Hz LCD display - rozlišení min. 1832x1920 pixelů na oko.
2x ovladač.
3D zvuk.
Uložiště min. 256GB.
RAM min. 6GB.
Kompatibilita: Android, iOS.
Záruka min. 2 roky.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</si>
  <si>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</si>
  <si>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</si>
  <si>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PRVA-22-022</t>
  </si>
  <si>
    <t>Oculus Quest 2 256 GB (815820022466)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</si>
</sst>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8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0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K1" zoomScaleNormal="100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3.140625" style="1" customWidth="1"/>
    <col min="4" max="4" width="12.28515625" style="2" customWidth="1"/>
    <col min="5" max="5" width="10.5703125" style="3" customWidth="1"/>
    <col min="6" max="6" width="69.5703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31.85546875" style="5" bestFit="1" customWidth="1"/>
    <col min="12" max="12" width="23.42578125" style="5" customWidth="1"/>
    <col min="13" max="13" width="25.42578125" style="5" customWidth="1"/>
    <col min="14" max="14" width="35.4257812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28515625" style="6" customWidth="1"/>
    <col min="23" max="16384" width="9.140625" style="5"/>
  </cols>
  <sheetData>
    <row r="1" spans="1:22" ht="40.9" customHeight="1" x14ac:dyDescent="0.25">
      <c r="B1" s="71" t="s">
        <v>31</v>
      </c>
      <c r="C1" s="72"/>
      <c r="D1" s="7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7"/>
      <c r="E3" s="67"/>
      <c r="F3" s="6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7"/>
      <c r="E4" s="67"/>
      <c r="F4" s="67"/>
      <c r="G4" s="67"/>
      <c r="H4" s="6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3" t="s">
        <v>2</v>
      </c>
      <c r="H5" s="7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39</v>
      </c>
      <c r="L6" s="41" t="s">
        <v>17</v>
      </c>
      <c r="M6" s="42" t="s">
        <v>18</v>
      </c>
      <c r="N6" s="41" t="s">
        <v>19</v>
      </c>
      <c r="O6" s="39" t="s">
        <v>34</v>
      </c>
      <c r="P6" s="41" t="s">
        <v>20</v>
      </c>
      <c r="Q6" s="39" t="s">
        <v>5</v>
      </c>
      <c r="R6" s="43" t="s">
        <v>6</v>
      </c>
      <c r="S6" s="66" t="s">
        <v>7</v>
      </c>
      <c r="T6" s="66" t="s">
        <v>8</v>
      </c>
      <c r="U6" s="41" t="s">
        <v>21</v>
      </c>
      <c r="V6" s="39" t="s">
        <v>22</v>
      </c>
    </row>
    <row r="7" spans="1:22" ht="207.75" customHeight="1" thickTop="1" thickBot="1" x14ac:dyDescent="0.3">
      <c r="A7" s="20"/>
      <c r="B7" s="48">
        <v>1</v>
      </c>
      <c r="C7" s="49" t="s">
        <v>32</v>
      </c>
      <c r="D7" s="50">
        <v>1</v>
      </c>
      <c r="E7" s="51" t="s">
        <v>24</v>
      </c>
      <c r="F7" s="65" t="s">
        <v>37</v>
      </c>
      <c r="G7" s="69" t="s">
        <v>41</v>
      </c>
      <c r="H7" s="52" t="s">
        <v>30</v>
      </c>
      <c r="I7" s="53" t="s">
        <v>29</v>
      </c>
      <c r="J7" s="54" t="s">
        <v>38</v>
      </c>
      <c r="K7" s="68" t="s">
        <v>40</v>
      </c>
      <c r="L7" s="56"/>
      <c r="M7" s="63" t="s">
        <v>35</v>
      </c>
      <c r="N7" s="64" t="s">
        <v>36</v>
      </c>
      <c r="O7" s="57" t="s">
        <v>33</v>
      </c>
      <c r="P7" s="58">
        <f>D7*Q7</f>
        <v>13900</v>
      </c>
      <c r="Q7" s="59">
        <v>13900</v>
      </c>
      <c r="R7" s="70">
        <v>13488</v>
      </c>
      <c r="S7" s="60">
        <f>D7*R7</f>
        <v>13488</v>
      </c>
      <c r="T7" s="61" t="str">
        <f t="shared" ref="T7" si="0">IF(ISNUMBER(R7), IF(R7&gt;Q7,"NEVYHOVUJE","VYHOVUJE")," ")</f>
        <v>VYHOVUJE</v>
      </c>
      <c r="U7" s="62"/>
      <c r="V7" s="55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82" t="s">
        <v>28</v>
      </c>
      <c r="C9" s="82"/>
      <c r="D9" s="82"/>
      <c r="E9" s="82"/>
      <c r="F9" s="82"/>
      <c r="G9" s="82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9" t="s">
        <v>10</v>
      </c>
      <c r="S9" s="80"/>
      <c r="T9" s="81"/>
      <c r="U9" s="24"/>
      <c r="V9" s="25"/>
    </row>
    <row r="10" spans="1:22" ht="50.45" customHeight="1" thickTop="1" thickBot="1" x14ac:dyDescent="0.3">
      <c r="B10" s="83" t="s">
        <v>26</v>
      </c>
      <c r="C10" s="83"/>
      <c r="D10" s="83"/>
      <c r="E10" s="83"/>
      <c r="F10" s="83"/>
      <c r="G10" s="83"/>
      <c r="H10" s="83"/>
      <c r="I10" s="26"/>
      <c r="L10" s="9"/>
      <c r="M10" s="9"/>
      <c r="N10" s="9"/>
      <c r="O10" s="27"/>
      <c r="P10" s="27"/>
      <c r="Q10" s="28">
        <f>SUM(P7:P7)</f>
        <v>13900</v>
      </c>
      <c r="R10" s="76">
        <f>SUM(S7:S7)</f>
        <v>13488</v>
      </c>
      <c r="S10" s="77"/>
      <c r="T10" s="78"/>
    </row>
    <row r="11" spans="1:22" ht="15.75" thickTop="1" x14ac:dyDescent="0.25">
      <c r="B11" s="75" t="s">
        <v>27</v>
      </c>
      <c r="C11" s="75"/>
      <c r="D11" s="75"/>
      <c r="E11" s="75"/>
      <c r="F11" s="75"/>
      <c r="G11" s="75"/>
      <c r="H11" s="67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7"/>
      <c r="H12" s="67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7"/>
      <c r="H13" s="67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7"/>
      <c r="H14" s="67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7"/>
      <c r="H15" s="67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7"/>
      <c r="H17" s="6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7"/>
      <c r="H18" s="6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7"/>
      <c r="H19" s="6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7"/>
      <c r="H20" s="6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7"/>
      <c r="H21" s="6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7"/>
      <c r="H22" s="6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7"/>
      <c r="H23" s="6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7"/>
      <c r="H24" s="6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7"/>
      <c r="H25" s="6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7"/>
      <c r="H26" s="6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7"/>
      <c r="H27" s="6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7"/>
      <c r="H28" s="6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7"/>
      <c r="H29" s="6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7"/>
      <c r="H30" s="6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7"/>
      <c r="H31" s="6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7"/>
      <c r="H32" s="6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7"/>
      <c r="H33" s="6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7"/>
      <c r="H34" s="6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7"/>
      <c r="H35" s="6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7"/>
      <c r="H36" s="6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7"/>
      <c r="H37" s="6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7"/>
      <c r="H38" s="6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7"/>
      <c r="H39" s="6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7"/>
      <c r="H40" s="6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7"/>
      <c r="H41" s="6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7"/>
      <c r="H42" s="6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7"/>
      <c r="H43" s="6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7"/>
      <c r="H44" s="6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7"/>
      <c r="H45" s="6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7"/>
      <c r="H46" s="6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7"/>
      <c r="H47" s="6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7"/>
      <c r="H48" s="6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7"/>
      <c r="H49" s="6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7"/>
      <c r="H50" s="6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7"/>
      <c r="H51" s="6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7"/>
      <c r="H52" s="6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7"/>
      <c r="H53" s="6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7"/>
      <c r="H54" s="6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7"/>
      <c r="H55" s="6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7"/>
      <c r="H56" s="6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7"/>
      <c r="H57" s="6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7"/>
      <c r="H58" s="6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7"/>
      <c r="H59" s="6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7"/>
      <c r="H60" s="6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7"/>
      <c r="H61" s="6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7"/>
      <c r="H62" s="6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7"/>
      <c r="H63" s="6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7"/>
      <c r="H64" s="6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7"/>
      <c r="H65" s="6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7"/>
      <c r="H66" s="6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7"/>
      <c r="H67" s="6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7"/>
      <c r="H68" s="6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7"/>
      <c r="H69" s="6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7"/>
      <c r="H70" s="6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7"/>
      <c r="H71" s="6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7"/>
      <c r="H72" s="6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7"/>
      <c r="H73" s="6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7"/>
      <c r="H74" s="6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7"/>
      <c r="H75" s="6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7"/>
      <c r="H76" s="6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7"/>
      <c r="H77" s="6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7"/>
      <c r="H78" s="6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7"/>
      <c r="H79" s="6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7"/>
      <c r="H80" s="6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7"/>
      <c r="H81" s="6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7"/>
      <c r="H82" s="6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7"/>
      <c r="H83" s="6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7"/>
      <c r="H84" s="6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7"/>
      <c r="H85" s="6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7"/>
      <c r="H86" s="6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7"/>
      <c r="H87" s="6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7"/>
      <c r="H88" s="6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7"/>
      <c r="H89" s="6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7"/>
      <c r="H90" s="6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7"/>
      <c r="H91" s="6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7"/>
      <c r="H92" s="6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7"/>
      <c r="H93" s="6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7"/>
      <c r="H94" s="6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7"/>
      <c r="H95" s="6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7"/>
      <c r="H96" s="67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801PcLYcWM7ZTYqQJpUOugwg+KfjPFIh+SC0XrMYSOKNbBoQftchZQK/pLyOuuY9d2yQJt86s/Osp3SWjdhbFQ==" saltValue="EQ4UJAnY+uP8NQkdsLYZq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B7 D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4F8F7A7E-91D6-48F4-9EDC-CFB63AA5A376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8P4Xb4t9dQoMeGrF+h8X1Krrl+s6wFViJHXc0MtgQhI=</DigestValue>
    </Reference>
    <Reference Type="http://www.w3.org/2000/09/xmldsig#Object" URI="#idOfficeObject">
      <DigestMethod Algorithm="http://www.w3.org/2001/04/xmlenc#sha256"/>
      <DigestValue>8WyqwN+PYu1O5/zPR26YCS+QuzSy+4xeXrF4etgcu3Q=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Fvuaz3ZAJ1wr1u0pzZj7Z5cv0eZ04PW2v5Or1IT6pMs=</DigestValue>
    </Reference>
  </SignedInfo>
  <SignatureValue>PqVj1XpLUQI3l4b5pCUAEk4KtRmjYwbuh1PS4vJjS678ykTJhBL3O9T2cTL9XIzpitCw4yxS6oIH
Qcv7Eh/a5WIKLJNIIEO8O56bEa6CPRl/nNXJNOgVO9P3TICo9GEv2thUoxLbHAyCfvDGMKYF+CZz
bwOjJjm2B/u23OTssVfucz7toEn7aRAcBNlyRCsMTKFr0H53ruLO5M4UzFIwz0qcDm4T4+v6WCnG
kGesmv8h7eKoiR3VXZKRETux69Jv4xyijVxe3u1FFQzd5ANt9Be+U+ZKD9t2L6sbhZr+wa7dKqs5
eTq4P6pxnW28UtBfvzpaYoHEcrOdLTdsObTXNw==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SUss+1YQCSalQ3B2NcS8RPaIKvG3FyI4yatKo58ItEE=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SkZs8ojutAtp8AbzVUXcKdBBPH82twGq9o3x0AHrOrA=</DigestValue>
      </Reference>
      <Reference URI="/xl/sharedStrings.xml?ContentType=application/vnd.openxmlformats-officedocument.spreadsheetml.sharedStrings+xml">
        <DigestMethod Algorithm="http://www.w3.org/2001/04/xmlenc#sha256"/>
        <DigestValue>PHfCh/ip/qNgBaVE5H8ZF9BrRkTujQzIpkmi79oQoGI=</DigestValue>
      </Reference>
      <Reference URI="/xl/styles.xml?ContentType=application/vnd.openxmlformats-officedocument.spreadsheetml.styles+xml">
        <DigestMethod Algorithm="http://www.w3.org/2001/04/xmlenc#sha256"/>
        <DigestValue>HOIZMKYmq2GAl93PBangeX+ctCxNQedmADm5EWMNJII=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7d8UEkgBdbDMw8nbhmR4HKvBrC7tRnI/YS3u+GaJAa4=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+LFcqi5u4YPqmF+ul3b+q7zO4e+Te4mr8/+c0rSHCGE=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2022-10-21T11:14:02Z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2022-10-21T11:14:02Z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2022-10-04T05:37:18Z</cp:lastPrinted>
  <dcterms:created xsi:type="dcterms:W3CDTF">2014-03-05T12:43:32Z</dcterms:created>
  <dcterms:modified xsi:type="dcterms:W3CDTF">2022-10-21T07:34:21Z</dcterms:modified>
</cp:coreProperties>
</file>